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22\TERCER TRIMESTRE 2022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</externalReferences>
  <definedNames>
    <definedName name="FF">[1]Hidden_2!$A$1:$A$2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O14" i="1" l="1"/>
  <c r="D14" i="6" l="1"/>
  <c r="D13" i="6"/>
  <c r="D12" i="6"/>
  <c r="D10" i="6"/>
  <c r="D11" i="6"/>
  <c r="D9" i="6"/>
  <c r="D8" i="6"/>
  <c r="D7" i="6"/>
  <c r="D6" i="6"/>
  <c r="D5" i="6"/>
  <c r="D4" i="6"/>
  <c r="C14" i="6"/>
  <c r="C13" i="6"/>
  <c r="C12" i="6"/>
  <c r="C10" i="6"/>
  <c r="C11" i="6"/>
  <c r="C9" i="6"/>
  <c r="C8" i="6"/>
  <c r="C7" i="6"/>
  <c r="C6" i="6"/>
  <c r="C5" i="6"/>
  <c r="C4" i="6"/>
  <c r="O18" i="1"/>
  <c r="M18" i="1"/>
  <c r="O8" i="1"/>
  <c r="M8" i="1"/>
  <c r="O17" i="1"/>
  <c r="M17" i="1"/>
  <c r="O16" i="1"/>
  <c r="M16" i="1"/>
  <c r="O15" i="1"/>
  <c r="M15" i="1"/>
  <c r="M14" i="1"/>
  <c r="O13" i="1"/>
  <c r="M13" i="1"/>
  <c r="O12" i="1"/>
  <c r="M12" i="1"/>
  <c r="O9" i="1"/>
  <c r="M9" i="1"/>
  <c r="O11" i="1"/>
  <c r="M11" i="1"/>
  <c r="O10" i="1"/>
  <c r="M10" i="1"/>
</calcChain>
</file>

<file path=xl/sharedStrings.xml><?xml version="1.0" encoding="utf-8"?>
<sst xmlns="http://schemas.openxmlformats.org/spreadsheetml/2006/main" count="681" uniqueCount="275">
  <si>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</si>
  <si>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</si>
  <si>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</si>
  <si>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</si>
  <si>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</si>
  <si>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</si>
  <si>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</si>
  <si>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</si>
  <si>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</si>
  <si>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</si>
  <si>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</si>
  <si>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</si>
  <si>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</si>
  <si>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</si>
  <si>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</si>
  <si>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</si>
  <si>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</si>
  <si>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</si>
  <si>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</si>
  <si>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</si>
  <si>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</si>
  <si>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</si>
  <si>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</si>
  <si>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</si>
  <si>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</si>
  <si>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</si>
  <si>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</si>
  <si>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</si>
  <si>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</si>
  <si>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</si>
  <si>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</si>
  <si>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</si>
  <si>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</si>
  <si>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</si>
  <si>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</si>
  <si>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</si>
  <si>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</si>
  <si>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</si>
  <si>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</si>
  <si>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</si>
  <si>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</si>
  <si>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</si>
  <si>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</si>
  <si>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</si>
  <si>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</si>
  <si>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</si>
  <si>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</si>
  <si>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</si>
  <si>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</si>
  <si>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</si>
  <si>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</si>
  <si>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</si>
  <si>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</si>
  <si>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</si>
  <si>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</si>
  <si>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</si>
  <si>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</si>
  <si>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</si>
  <si>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</si>
  <si>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</si>
  <si>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</si>
  <si>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</si>
  <si>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</si>
  <si>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</si>
  <si>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</si>
  <si>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</si>
  <si>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</si>
  <si>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</si>
  <si>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</si>
  <si>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</si>
  <si>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</si>
  <si>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</si>
  <si>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</si>
  <si>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</si>
  <si>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</si>
  <si>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</si>
  <si>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</si>
  <si>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</si>
  <si>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</si>
  <si>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</si>
  <si>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</si>
  <si>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</si>
  <si>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</si>
  <si>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</si>
  <si>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</si>
  <si>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</si>
  <si>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</si>
  <si>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</si>
  <si>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</si>
  <si>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</si>
  <si>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</si>
  <si>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</si>
  <si>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</si>
  <si>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</si>
  <si>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</si>
  <si>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</si>
  <si>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</si>
  <si>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</si>
  <si>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</si>
  <si>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</si>
  <si>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</si>
  <si>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</si>
  <si>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</si>
  <si>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</si>
  <si>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</si>
  <si>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</si>
  <si>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</si>
  <si>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</si>
  <si>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</si>
  <si>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</si>
  <si>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</si>
  <si>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</si>
  <si>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</si>
  <si>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</si>
  <si>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</si>
  <si>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</si>
  <si>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</si>
  <si>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</si>
  <si>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</si>
  <si>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</si>
  <si>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</si>
  <si>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</si>
  <si>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</si>
  <si>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</si>
  <si>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</si>
  <si>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</si>
  <si>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</si>
  <si>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</si>
  <si>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</si>
  <si>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</si>
  <si>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</si>
  <si>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</si>
  <si>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</si>
  <si>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</si>
  <si>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</si>
  <si>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</si>
  <si>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</si>
  <si>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</si>
  <si>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</si>
  <si>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</si>
  <si>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</si>
  <si>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</si>
  <si>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</si>
  <si>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</si>
  <si>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</si>
  <si>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</si>
  <si>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</si>
  <si>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</si>
  <si>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</si>
  <si>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</si>
  <si>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</si>
  <si>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</si>
  <si>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</si>
  <si>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</si>
  <si>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</si>
  <si>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</si>
  <si>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</si>
  <si>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</si>
  <si>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</si>
  <si>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</si>
  <si>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</si>
  <si>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</si>
  <si>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</si>
  <si>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</si>
  <si>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</si>
  <si>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</si>
  <si>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</si>
  <si>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</si>
  <si>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</si>
  <si>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</si>
  <si>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</si>
  <si>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</si>
  <si>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</si>
  <si>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</si>
  <si>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</si>
  <si>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</si>
  <si>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</si>
  <si>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</si>
  <si>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</si>
  <si>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</si>
  <si>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</si>
  <si>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</si>
  <si>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</si>
  <si>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</si>
  <si>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</si>
  <si>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</si>
  <si>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</si>
  <si>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</si>
  <si>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</si>
  <si>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</si>
  <si>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</si>
  <si>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</si>
  <si>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</si>
  <si>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</si>
  <si>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</si>
  <si>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</si>
  <si>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</si>
  <si>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</si>
  <si>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</si>
  <si>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</si>
  <si>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</si>
  <si>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</si>
  <si>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</si>
  <si>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</si>
  <si>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</si>
  <si>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</si>
  <si>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</si>
  <si>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</si>
  <si>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</si>
  <si>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</si>
  <si>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</si>
  <si>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</si>
  <si>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</si>
  <si>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</si>
  <si>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Secretario técnico</t>
  </si>
  <si>
    <t>Secretaria ejecutiva</t>
  </si>
  <si>
    <t>mn</t>
  </si>
  <si>
    <t>Coordinación administrativa</t>
  </si>
  <si>
    <t>Ninguna</t>
  </si>
  <si>
    <t>Jefe de área de comunicación social</t>
  </si>
  <si>
    <t>área de comunicación social</t>
  </si>
  <si>
    <t>Iván Alonso</t>
  </si>
  <si>
    <t>Hernández</t>
  </si>
  <si>
    <t>Cruz</t>
  </si>
  <si>
    <t>María Magdalena</t>
  </si>
  <si>
    <t>López</t>
  </si>
  <si>
    <t>González</t>
  </si>
  <si>
    <t>Personal de apoyo</t>
  </si>
  <si>
    <t>Fernando</t>
  </si>
  <si>
    <t>Moreno</t>
  </si>
  <si>
    <t>Mateos</t>
  </si>
  <si>
    <t>Coordinador administrativo</t>
  </si>
  <si>
    <t>Ma. Karilú</t>
  </si>
  <si>
    <t>Quintana</t>
  </si>
  <si>
    <t>Ruiz</t>
  </si>
  <si>
    <t>Titular de órgano interno de control</t>
  </si>
  <si>
    <t>Órgano interno de control</t>
  </si>
  <si>
    <t>Eva Claudia</t>
  </si>
  <si>
    <t>Navarro</t>
  </si>
  <si>
    <t>Silvia Marcela</t>
  </si>
  <si>
    <t>Villalbazo</t>
  </si>
  <si>
    <t>Mejía</t>
  </si>
  <si>
    <t>Auxiliar del Área Jurídica</t>
  </si>
  <si>
    <t>Área jurídica</t>
  </si>
  <si>
    <t>Auxiliar contable</t>
  </si>
  <si>
    <t>auxiliar contable</t>
  </si>
  <si>
    <t>Marco Antonio</t>
  </si>
  <si>
    <t>Alvarez</t>
  </si>
  <si>
    <t>Franco</t>
  </si>
  <si>
    <t>Jefe de área jurídica</t>
  </si>
  <si>
    <t>Blanca Belén</t>
  </si>
  <si>
    <t>Martínez</t>
  </si>
  <si>
    <t>Mandujano</t>
  </si>
  <si>
    <t>Nada que manifestar</t>
  </si>
  <si>
    <t>Sueldos</t>
  </si>
  <si>
    <t>Mensual</t>
  </si>
  <si>
    <t>nada que manifestar</t>
  </si>
  <si>
    <t>Gómez</t>
  </si>
  <si>
    <t>María Iliana</t>
  </si>
  <si>
    <t>1.1.0.1</t>
  </si>
  <si>
    <t xml:space="preserve">Secretaria </t>
  </si>
  <si>
    <t>1.1.1</t>
  </si>
  <si>
    <t>1.1.2</t>
  </si>
  <si>
    <t>1.1.0.3</t>
  </si>
  <si>
    <t>1.1.3</t>
  </si>
  <si>
    <t>1.4.1</t>
  </si>
  <si>
    <t>1.3.1</t>
  </si>
  <si>
    <t>1.1.4</t>
  </si>
  <si>
    <t>NADA QUE MANIFESTAR</t>
  </si>
  <si>
    <t>Jorge</t>
  </si>
  <si>
    <t>Sánchez</t>
  </si>
  <si>
    <t>Unica finiquito</t>
  </si>
  <si>
    <t>Anual</t>
  </si>
  <si>
    <t>Cesar</t>
  </si>
  <si>
    <t>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</si>
</sst>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left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5" borderId="0" xfId="0" applyFill="1"/>
    <xf numFmtId="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9/VII%20LTAIPEQArt66FraccV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Tabla_487064"/>
      <sheetName val="Tabla_487061"/>
      <sheetName val="Tabla_487065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4">
        <v>2022</v>
      </c>
      <c r="B8" s="5">
        <v>44743</v>
      </c>
      <c r="C8" s="5">
        <v>44834</v>
      </c>
      <c r="D8" s="3" t="s">
        <v>83</v>
      </c>
      <c r="E8" s="10">
        <v>1.2</v>
      </c>
      <c r="F8" s="3" t="s">
        <v>219</v>
      </c>
      <c r="G8" s="3" t="s">
        <v>219</v>
      </c>
      <c r="H8" s="3" t="s">
        <v>220</v>
      </c>
      <c r="I8" s="3" t="s">
        <v>221</v>
      </c>
      <c r="J8" s="3" t="s">
        <v>222</v>
      </c>
      <c r="K8" s="3" t="s">
        <v>223</v>
      </c>
      <c r="L8" s="3" t="s">
        <v>94</v>
      </c>
      <c r="M8" s="17">
        <f>16150.05*2</f>
        <v>32300.1</v>
      </c>
      <c r="N8" s="4" t="s">
        <v>216</v>
      </c>
      <c r="O8" s="4">
        <f>12807.42*2</f>
        <v>25614.84</v>
      </c>
      <c r="P8" s="3" t="s">
        <v>216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217</v>
      </c>
      <c r="AE8" s="5">
        <v>44844</v>
      </c>
      <c r="AF8" s="5">
        <v>44834</v>
      </c>
      <c r="AG8" s="3" t="s">
        <v>218</v>
      </c>
    </row>
    <row r="9" spans="1:33" s="3" customFormat="1" x14ac:dyDescent="0.25">
      <c r="A9" s="4">
        <v>2022</v>
      </c>
      <c r="B9" s="5">
        <v>44743</v>
      </c>
      <c r="C9" s="5">
        <v>44834</v>
      </c>
      <c r="D9" s="3" t="s">
        <v>83</v>
      </c>
      <c r="E9" s="3" t="s">
        <v>261</v>
      </c>
      <c r="F9" s="3" t="s">
        <v>260</v>
      </c>
      <c r="G9" s="3" t="s">
        <v>215</v>
      </c>
      <c r="H9" s="3" t="s">
        <v>215</v>
      </c>
      <c r="I9" s="3" t="s">
        <v>224</v>
      </c>
      <c r="J9" s="3" t="s">
        <v>225</v>
      </c>
      <c r="K9" s="3" t="s">
        <v>226</v>
      </c>
      <c r="L9" s="3" t="s">
        <v>93</v>
      </c>
      <c r="M9" s="17">
        <f>8149.95*2</f>
        <v>16299.9</v>
      </c>
      <c r="N9" s="4" t="s">
        <v>216</v>
      </c>
      <c r="O9" s="4">
        <f>6854.84*2</f>
        <v>13709.68</v>
      </c>
      <c r="P9" s="3" t="s">
        <v>216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217</v>
      </c>
      <c r="AE9" s="5">
        <v>44844</v>
      </c>
      <c r="AF9" s="5">
        <v>44834</v>
      </c>
      <c r="AG9" s="3" t="s">
        <v>218</v>
      </c>
    </row>
    <row r="10" spans="1:33" s="3" customFormat="1" x14ac:dyDescent="0.25">
      <c r="A10" s="4">
        <v>2022</v>
      </c>
      <c r="B10" s="5">
        <v>44743</v>
      </c>
      <c r="C10" s="5">
        <v>44834</v>
      </c>
      <c r="D10" s="3" t="s">
        <v>83</v>
      </c>
      <c r="E10" s="3" t="s">
        <v>262</v>
      </c>
      <c r="F10" s="3" t="s">
        <v>227</v>
      </c>
      <c r="G10" s="3" t="s">
        <v>227</v>
      </c>
      <c r="H10" s="3" t="s">
        <v>215</v>
      </c>
      <c r="I10" s="3" t="s">
        <v>228</v>
      </c>
      <c r="J10" s="3" t="s">
        <v>229</v>
      </c>
      <c r="K10" s="3" t="s">
        <v>230</v>
      </c>
      <c r="L10" s="3" t="s">
        <v>94</v>
      </c>
      <c r="M10" s="17">
        <f>6649.95*2</f>
        <v>13299.9</v>
      </c>
      <c r="N10" s="4" t="s">
        <v>216</v>
      </c>
      <c r="O10" s="4">
        <f>5727.28*2</f>
        <v>11454.56</v>
      </c>
      <c r="P10" s="3" t="s">
        <v>216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217</v>
      </c>
      <c r="AE10" s="5">
        <v>44844</v>
      </c>
      <c r="AF10" s="5">
        <v>44834</v>
      </c>
      <c r="AG10" s="3" t="s">
        <v>218</v>
      </c>
    </row>
    <row r="11" spans="1:33" s="3" customFormat="1" x14ac:dyDescent="0.25">
      <c r="A11" s="4">
        <v>2022</v>
      </c>
      <c r="B11" s="5">
        <v>44743</v>
      </c>
      <c r="C11" s="5">
        <v>44834</v>
      </c>
      <c r="D11" s="3" t="s">
        <v>83</v>
      </c>
      <c r="E11" s="10">
        <v>1.3</v>
      </c>
      <c r="F11" s="3" t="s">
        <v>231</v>
      </c>
      <c r="G11" s="3" t="s">
        <v>231</v>
      </c>
      <c r="H11" s="3" t="s">
        <v>217</v>
      </c>
      <c r="I11" s="3" t="s">
        <v>232</v>
      </c>
      <c r="J11" s="3" t="s">
        <v>233</v>
      </c>
      <c r="K11" s="3" t="s">
        <v>234</v>
      </c>
      <c r="L11" s="3" t="s">
        <v>93</v>
      </c>
      <c r="M11" s="17">
        <f>16150.05*2</f>
        <v>32300.1</v>
      </c>
      <c r="N11" s="4" t="s">
        <v>216</v>
      </c>
      <c r="O11" s="4">
        <f>11911.65*2</f>
        <v>23823.3</v>
      </c>
      <c r="P11" s="3" t="s">
        <v>216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217</v>
      </c>
      <c r="AE11" s="5">
        <v>44844</v>
      </c>
      <c r="AF11" s="5">
        <v>44834</v>
      </c>
      <c r="AG11" s="3" t="s">
        <v>218</v>
      </c>
    </row>
    <row r="12" spans="1:33" s="3" customFormat="1" x14ac:dyDescent="0.25">
      <c r="A12" s="4">
        <v>2022</v>
      </c>
      <c r="B12" s="5">
        <v>44743</v>
      </c>
      <c r="C12" s="5">
        <v>44834</v>
      </c>
      <c r="D12" s="3" t="s">
        <v>83</v>
      </c>
      <c r="E12" s="3" t="s">
        <v>263</v>
      </c>
      <c r="F12" s="3" t="s">
        <v>235</v>
      </c>
      <c r="G12" s="3" t="s">
        <v>235</v>
      </c>
      <c r="H12" s="3" t="s">
        <v>236</v>
      </c>
      <c r="I12" s="3" t="s">
        <v>237</v>
      </c>
      <c r="J12" s="3" t="s">
        <v>222</v>
      </c>
      <c r="K12" s="3" t="s">
        <v>238</v>
      </c>
      <c r="L12" s="3" t="s">
        <v>93</v>
      </c>
      <c r="M12" s="17">
        <f>16150.05*2</f>
        <v>32300.1</v>
      </c>
      <c r="N12" s="4" t="s">
        <v>216</v>
      </c>
      <c r="O12" s="4">
        <f>12807.42*2</f>
        <v>25614.84</v>
      </c>
      <c r="P12" s="3" t="s">
        <v>216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217</v>
      </c>
      <c r="AE12" s="5">
        <v>44844</v>
      </c>
      <c r="AF12" s="5">
        <v>44834</v>
      </c>
      <c r="AG12" s="3" t="s">
        <v>218</v>
      </c>
    </row>
    <row r="13" spans="1:33" s="3" customFormat="1" x14ac:dyDescent="0.25">
      <c r="A13" s="4">
        <v>2022</v>
      </c>
      <c r="B13" s="5">
        <v>44743</v>
      </c>
      <c r="C13" s="5">
        <v>44834</v>
      </c>
      <c r="D13" s="3" t="s">
        <v>83</v>
      </c>
      <c r="E13" s="3" t="s">
        <v>264</v>
      </c>
      <c r="F13" s="3" t="s">
        <v>227</v>
      </c>
      <c r="G13" s="3" t="s">
        <v>227</v>
      </c>
      <c r="H13" s="3" t="s">
        <v>215</v>
      </c>
      <c r="I13" s="3" t="s">
        <v>239</v>
      </c>
      <c r="J13" s="3" t="s">
        <v>240</v>
      </c>
      <c r="K13" s="3" t="s">
        <v>241</v>
      </c>
      <c r="L13" s="3" t="s">
        <v>93</v>
      </c>
      <c r="M13" s="17">
        <f>6649.95*2</f>
        <v>13299.9</v>
      </c>
      <c r="N13" s="4" t="s">
        <v>216</v>
      </c>
      <c r="O13" s="4">
        <f>4306.12*2</f>
        <v>8612.24</v>
      </c>
      <c r="P13" s="3" t="s">
        <v>216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217</v>
      </c>
      <c r="AE13" s="5">
        <v>44844</v>
      </c>
      <c r="AF13" s="5">
        <v>44834</v>
      </c>
      <c r="AG13" s="3" t="s">
        <v>218</v>
      </c>
    </row>
    <row r="14" spans="1:33" s="3" customFormat="1" x14ac:dyDescent="0.25">
      <c r="A14" s="4">
        <v>2022</v>
      </c>
      <c r="B14" s="5">
        <v>44743</v>
      </c>
      <c r="C14" s="5">
        <v>44834</v>
      </c>
      <c r="D14" s="3" t="s">
        <v>83</v>
      </c>
      <c r="E14" s="3" t="s">
        <v>265</v>
      </c>
      <c r="F14" s="3" t="s">
        <v>242</v>
      </c>
      <c r="G14" s="3" t="s">
        <v>242</v>
      </c>
      <c r="H14" s="3" t="s">
        <v>243</v>
      </c>
      <c r="I14" s="3" t="s">
        <v>273</v>
      </c>
      <c r="J14" s="3" t="s">
        <v>222</v>
      </c>
      <c r="K14" s="3" t="s">
        <v>274</v>
      </c>
      <c r="L14" s="3" t="s">
        <v>94</v>
      </c>
      <c r="M14" s="17">
        <f>8749.95*2</f>
        <v>17499.900000000001</v>
      </c>
      <c r="N14" s="4" t="s">
        <v>216</v>
      </c>
      <c r="O14" s="4">
        <f>7305.86*2</f>
        <v>14611.72</v>
      </c>
      <c r="P14" s="3" t="s">
        <v>216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217</v>
      </c>
      <c r="AE14" s="5">
        <v>44844</v>
      </c>
      <c r="AF14" s="5">
        <v>44834</v>
      </c>
      <c r="AG14" s="3" t="s">
        <v>218</v>
      </c>
    </row>
    <row r="15" spans="1:33" s="3" customFormat="1" x14ac:dyDescent="0.25">
      <c r="A15" s="4">
        <v>2022</v>
      </c>
      <c r="B15" s="5">
        <v>44743</v>
      </c>
      <c r="C15" s="5">
        <v>44834</v>
      </c>
      <c r="D15" s="3" t="s">
        <v>83</v>
      </c>
      <c r="E15" s="3" t="s">
        <v>266</v>
      </c>
      <c r="F15" s="3" t="s">
        <v>244</v>
      </c>
      <c r="G15" s="3" t="s">
        <v>245</v>
      </c>
      <c r="H15" s="3" t="s">
        <v>217</v>
      </c>
      <c r="I15" s="3" t="s">
        <v>246</v>
      </c>
      <c r="J15" s="3" t="s">
        <v>257</v>
      </c>
      <c r="K15" s="3" t="s">
        <v>247</v>
      </c>
      <c r="L15" s="3" t="s">
        <v>94</v>
      </c>
      <c r="M15" s="17">
        <f>8749.95*2</f>
        <v>17499.900000000001</v>
      </c>
      <c r="N15" s="4" t="s">
        <v>216</v>
      </c>
      <c r="O15" s="4">
        <f>7305.86*2</f>
        <v>14611.72</v>
      </c>
      <c r="P15" s="3" t="s">
        <v>216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217</v>
      </c>
      <c r="AE15" s="5">
        <v>44844</v>
      </c>
      <c r="AF15" s="5">
        <v>44834</v>
      </c>
      <c r="AG15" s="3" t="s">
        <v>218</v>
      </c>
    </row>
    <row r="16" spans="1:33" s="3" customFormat="1" x14ac:dyDescent="0.25">
      <c r="A16" s="4">
        <v>2022</v>
      </c>
      <c r="B16" s="5">
        <v>44743</v>
      </c>
      <c r="C16" s="5">
        <v>44834</v>
      </c>
      <c r="D16" s="3" t="s">
        <v>83</v>
      </c>
      <c r="E16" s="3" t="s">
        <v>267</v>
      </c>
      <c r="F16" s="3" t="s">
        <v>215</v>
      </c>
      <c r="G16" s="3" t="s">
        <v>215</v>
      </c>
      <c r="H16" s="3" t="s">
        <v>215</v>
      </c>
      <c r="I16" s="3" t="s">
        <v>258</v>
      </c>
      <c r="J16" s="3" t="s">
        <v>248</v>
      </c>
      <c r="K16" s="3" t="s">
        <v>248</v>
      </c>
      <c r="L16" s="3" t="s">
        <v>93</v>
      </c>
      <c r="M16" s="17">
        <f>543.33*15*2</f>
        <v>16299.900000000001</v>
      </c>
      <c r="N16" s="4" t="s">
        <v>216</v>
      </c>
      <c r="O16" s="4">
        <f>6854.84*2</f>
        <v>13709.68</v>
      </c>
      <c r="P16" s="3" t="s">
        <v>216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217</v>
      </c>
      <c r="AE16" s="5">
        <v>44844</v>
      </c>
      <c r="AF16" s="5">
        <v>44834</v>
      </c>
      <c r="AG16" s="3" t="s">
        <v>218</v>
      </c>
    </row>
    <row r="17" spans="1:33" s="3" customFormat="1" x14ac:dyDescent="0.25">
      <c r="A17" s="4">
        <v>2022</v>
      </c>
      <c r="B17" s="5">
        <v>44743</v>
      </c>
      <c r="C17" s="5">
        <v>44834</v>
      </c>
      <c r="D17" s="3" t="s">
        <v>83</v>
      </c>
      <c r="E17" s="10">
        <v>1.4</v>
      </c>
      <c r="F17" s="3" t="s">
        <v>249</v>
      </c>
      <c r="G17" s="3" t="s">
        <v>249</v>
      </c>
      <c r="H17" s="3" t="s">
        <v>243</v>
      </c>
      <c r="I17" s="3" t="s">
        <v>250</v>
      </c>
      <c r="J17" s="3" t="s">
        <v>251</v>
      </c>
      <c r="K17" s="3" t="s">
        <v>252</v>
      </c>
      <c r="L17" s="3" t="s">
        <v>93</v>
      </c>
      <c r="M17" s="17">
        <f>16150.05*2</f>
        <v>32300.1</v>
      </c>
      <c r="N17" s="4" t="s">
        <v>216</v>
      </c>
      <c r="O17" s="4">
        <f>12807.42*2</f>
        <v>25614.84</v>
      </c>
      <c r="P17" s="3" t="s">
        <v>216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217</v>
      </c>
      <c r="AE17" s="5">
        <v>44844</v>
      </c>
      <c r="AF17" s="5">
        <v>44834</v>
      </c>
      <c r="AG17" s="3" t="s">
        <v>218</v>
      </c>
    </row>
    <row r="18" spans="1:33" x14ac:dyDescent="0.25">
      <c r="A18" s="3">
        <v>2022</v>
      </c>
      <c r="B18" s="5">
        <v>44743</v>
      </c>
      <c r="C18" s="5">
        <v>44834</v>
      </c>
      <c r="D18" s="3" t="s">
        <v>83</v>
      </c>
      <c r="E18" s="4" t="s">
        <v>259</v>
      </c>
      <c r="F18" s="4" t="s">
        <v>214</v>
      </c>
      <c r="G18" s="4" t="s">
        <v>214</v>
      </c>
      <c r="H18" s="4" t="s">
        <v>215</v>
      </c>
      <c r="I18" s="4" t="s">
        <v>269</v>
      </c>
      <c r="J18" s="4" t="s">
        <v>270</v>
      </c>
      <c r="K18" s="4" t="s">
        <v>251</v>
      </c>
      <c r="L18" s="4" t="s">
        <v>94</v>
      </c>
      <c r="M18" s="17">
        <f>1779.8*30</f>
        <v>53394</v>
      </c>
      <c r="N18" s="4" t="s">
        <v>216</v>
      </c>
      <c r="O18" s="4">
        <f>20137.98*2</f>
        <v>40275.96</v>
      </c>
      <c r="P18" s="4" t="s">
        <v>216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217</v>
      </c>
      <c r="AE18" s="5">
        <v>44844</v>
      </c>
      <c r="AF18" s="5">
        <v>44834</v>
      </c>
      <c r="AG18" s="3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9:L159">
      <formula1>Hidden_211</formula1>
    </dataValidation>
    <dataValidation type="list" allowBlank="1" showErrorMessage="1" sqref="L8:L18">
      <formula1>FF</formula1>
    </dataValidation>
    <dataValidation type="list" allowBlank="1" showErrorMessage="1" sqref="D8:D159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253</v>
      </c>
    </row>
    <row r="5" spans="1:6" x14ac:dyDescent="0.25">
      <c r="A5">
        <v>2</v>
      </c>
      <c r="B5" s="8" t="s">
        <v>253</v>
      </c>
    </row>
    <row r="6" spans="1:6" x14ac:dyDescent="0.25">
      <c r="A6" s="8">
        <v>3</v>
      </c>
      <c r="B6" s="8" t="s">
        <v>253</v>
      </c>
    </row>
    <row r="7" spans="1:6" x14ac:dyDescent="0.25">
      <c r="A7" s="8">
        <v>4</v>
      </c>
      <c r="B7" s="8" t="s">
        <v>253</v>
      </c>
    </row>
    <row r="8" spans="1:6" x14ac:dyDescent="0.25">
      <c r="A8" s="8">
        <v>5</v>
      </c>
      <c r="B8" s="8" t="s">
        <v>253</v>
      </c>
    </row>
    <row r="9" spans="1:6" x14ac:dyDescent="0.25">
      <c r="A9" s="8">
        <v>6</v>
      </c>
      <c r="B9" s="8" t="s">
        <v>253</v>
      </c>
    </row>
    <row r="10" spans="1:6" x14ac:dyDescent="0.25">
      <c r="A10" s="8">
        <v>7</v>
      </c>
      <c r="B10" s="8" t="s">
        <v>253</v>
      </c>
    </row>
    <row r="11" spans="1:6" x14ac:dyDescent="0.25">
      <c r="A11" s="8">
        <v>8</v>
      </c>
      <c r="B11" s="8" t="s">
        <v>253</v>
      </c>
    </row>
    <row r="12" spans="1:6" x14ac:dyDescent="0.25">
      <c r="A12" s="8">
        <v>9</v>
      </c>
      <c r="B12" s="8" t="s">
        <v>253</v>
      </c>
    </row>
    <row r="13" spans="1:6" x14ac:dyDescent="0.25">
      <c r="A13" s="8">
        <v>10</v>
      </c>
      <c r="B13" s="8" t="s">
        <v>253</v>
      </c>
    </row>
    <row r="14" spans="1:6" x14ac:dyDescent="0.25">
      <c r="A14" s="8">
        <v>11</v>
      </c>
      <c r="B14" s="8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253</v>
      </c>
    </row>
    <row r="5" spans="1:6" x14ac:dyDescent="0.25">
      <c r="A5">
        <v>2</v>
      </c>
      <c r="B5" s="8" t="s">
        <v>253</v>
      </c>
    </row>
    <row r="6" spans="1:6" x14ac:dyDescent="0.25">
      <c r="A6" s="8">
        <v>3</v>
      </c>
      <c r="B6" s="8" t="s">
        <v>253</v>
      </c>
    </row>
    <row r="7" spans="1:6" x14ac:dyDescent="0.25">
      <c r="A7" s="8">
        <v>4</v>
      </c>
      <c r="B7" s="8" t="s">
        <v>253</v>
      </c>
    </row>
    <row r="8" spans="1:6" x14ac:dyDescent="0.25">
      <c r="A8" s="8">
        <v>5</v>
      </c>
      <c r="B8" s="8" t="s">
        <v>253</v>
      </c>
    </row>
    <row r="9" spans="1:6" x14ac:dyDescent="0.25">
      <c r="A9" s="8">
        <v>6</v>
      </c>
      <c r="B9" s="8" t="s">
        <v>253</v>
      </c>
    </row>
    <row r="10" spans="1:6" x14ac:dyDescent="0.25">
      <c r="A10" s="8">
        <v>7</v>
      </c>
      <c r="B10" s="8" t="s">
        <v>253</v>
      </c>
    </row>
    <row r="11" spans="1:6" x14ac:dyDescent="0.25">
      <c r="A11" s="8">
        <v>8</v>
      </c>
      <c r="B11" s="8" t="s">
        <v>253</v>
      </c>
    </row>
    <row r="12" spans="1:6" x14ac:dyDescent="0.25">
      <c r="A12" s="8">
        <v>9</v>
      </c>
      <c r="B12" s="8" t="s">
        <v>253</v>
      </c>
    </row>
    <row r="13" spans="1:6" x14ac:dyDescent="0.25">
      <c r="A13" s="8">
        <v>10</v>
      </c>
      <c r="B13" s="8" t="s">
        <v>253</v>
      </c>
    </row>
    <row r="14" spans="1:6" x14ac:dyDescent="0.25">
      <c r="A14" s="8">
        <v>11</v>
      </c>
      <c r="B14" s="8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253</v>
      </c>
    </row>
    <row r="5" spans="1:6" x14ac:dyDescent="0.25">
      <c r="A5">
        <v>2</v>
      </c>
      <c r="B5" s="8" t="s">
        <v>253</v>
      </c>
    </row>
    <row r="6" spans="1:6" x14ac:dyDescent="0.25">
      <c r="A6" s="8">
        <v>3</v>
      </c>
      <c r="B6" s="8" t="s">
        <v>253</v>
      </c>
    </row>
    <row r="7" spans="1:6" x14ac:dyDescent="0.25">
      <c r="A7" s="8">
        <v>4</v>
      </c>
      <c r="B7" s="8" t="s">
        <v>253</v>
      </c>
    </row>
    <row r="8" spans="1:6" x14ac:dyDescent="0.25">
      <c r="A8" s="8">
        <v>5</v>
      </c>
      <c r="B8" s="8" t="s">
        <v>253</v>
      </c>
    </row>
    <row r="9" spans="1:6" x14ac:dyDescent="0.25">
      <c r="A9" s="8">
        <v>6</v>
      </c>
      <c r="B9" s="8" t="s">
        <v>253</v>
      </c>
    </row>
    <row r="10" spans="1:6" x14ac:dyDescent="0.25">
      <c r="A10" s="8">
        <v>7</v>
      </c>
      <c r="B10" s="8" t="s">
        <v>253</v>
      </c>
    </row>
    <row r="11" spans="1:6" x14ac:dyDescent="0.25">
      <c r="A11" s="8">
        <v>8</v>
      </c>
      <c r="B11" s="8" t="s">
        <v>253</v>
      </c>
    </row>
    <row r="12" spans="1:6" x14ac:dyDescent="0.25">
      <c r="A12" s="8">
        <v>9</v>
      </c>
      <c r="B12" s="8" t="s">
        <v>253</v>
      </c>
    </row>
    <row r="13" spans="1:6" x14ac:dyDescent="0.25">
      <c r="A13" s="8">
        <v>10</v>
      </c>
      <c r="B13" s="8" t="s">
        <v>253</v>
      </c>
    </row>
    <row r="14" spans="1:6" x14ac:dyDescent="0.25">
      <c r="A14" s="8">
        <v>11</v>
      </c>
      <c r="B14" s="8" t="s">
        <v>253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:XFD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253</v>
      </c>
    </row>
    <row r="5" spans="1:6" x14ac:dyDescent="0.25">
      <c r="A5">
        <v>2</v>
      </c>
      <c r="B5" s="8" t="s">
        <v>253</v>
      </c>
    </row>
    <row r="6" spans="1:6" x14ac:dyDescent="0.25">
      <c r="A6" s="8">
        <v>3</v>
      </c>
      <c r="B6" s="8" t="s">
        <v>253</v>
      </c>
    </row>
    <row r="7" spans="1:6" x14ac:dyDescent="0.25">
      <c r="A7" s="8">
        <v>4</v>
      </c>
      <c r="B7" s="8" t="s">
        <v>253</v>
      </c>
    </row>
    <row r="8" spans="1:6" x14ac:dyDescent="0.25">
      <c r="A8" s="8">
        <v>5</v>
      </c>
      <c r="B8" s="8" t="s">
        <v>253</v>
      </c>
    </row>
    <row r="9" spans="1:6" x14ac:dyDescent="0.25">
      <c r="A9" s="8">
        <v>6</v>
      </c>
      <c r="B9" s="8" t="s">
        <v>253</v>
      </c>
    </row>
    <row r="10" spans="1:6" x14ac:dyDescent="0.25">
      <c r="A10" s="8">
        <v>7</v>
      </c>
      <c r="B10" s="8" t="s">
        <v>253</v>
      </c>
    </row>
    <row r="11" spans="1:6" x14ac:dyDescent="0.25">
      <c r="A11" s="8">
        <v>8</v>
      </c>
      <c r="B11" s="8" t="s">
        <v>253</v>
      </c>
    </row>
    <row r="12" spans="1:6" x14ac:dyDescent="0.25">
      <c r="A12" s="8">
        <v>9</v>
      </c>
      <c r="B12" s="8" t="s">
        <v>253</v>
      </c>
    </row>
    <row r="13" spans="1:6" x14ac:dyDescent="0.25">
      <c r="A13" s="8">
        <v>10</v>
      </c>
      <c r="B13" s="8" t="s">
        <v>253</v>
      </c>
    </row>
    <row r="14" spans="1:6" x14ac:dyDescent="0.25">
      <c r="A14" s="8">
        <v>11</v>
      </c>
      <c r="B14" s="8" t="s">
        <v>253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:XFD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253</v>
      </c>
    </row>
    <row r="5" spans="1:6" x14ac:dyDescent="0.25">
      <c r="A5">
        <v>2</v>
      </c>
      <c r="B5" s="8" t="s">
        <v>253</v>
      </c>
    </row>
    <row r="6" spans="1:6" x14ac:dyDescent="0.25">
      <c r="A6" s="8">
        <v>3</v>
      </c>
      <c r="B6" s="8" t="s">
        <v>253</v>
      </c>
    </row>
    <row r="7" spans="1:6" x14ac:dyDescent="0.25">
      <c r="A7" s="8">
        <v>4</v>
      </c>
      <c r="B7" s="8" t="s">
        <v>253</v>
      </c>
    </row>
    <row r="8" spans="1:6" x14ac:dyDescent="0.25">
      <c r="A8" s="8">
        <v>5</v>
      </c>
      <c r="B8" s="8" t="s">
        <v>253</v>
      </c>
    </row>
    <row r="9" spans="1:6" x14ac:dyDescent="0.25">
      <c r="A9" s="8">
        <v>6</v>
      </c>
      <c r="B9" s="8" t="s">
        <v>253</v>
      </c>
    </row>
    <row r="10" spans="1:6" x14ac:dyDescent="0.25">
      <c r="A10" s="8">
        <v>7</v>
      </c>
      <c r="B10" s="8" t="s">
        <v>253</v>
      </c>
    </row>
    <row r="11" spans="1:6" x14ac:dyDescent="0.25">
      <c r="A11" s="8">
        <v>8</v>
      </c>
      <c r="B11" s="8" t="s">
        <v>253</v>
      </c>
    </row>
    <row r="12" spans="1:6" x14ac:dyDescent="0.25">
      <c r="A12" s="8">
        <v>9</v>
      </c>
      <c r="B12" s="8" t="s">
        <v>253</v>
      </c>
    </row>
    <row r="13" spans="1:6" x14ac:dyDescent="0.25">
      <c r="A13" s="8">
        <v>10</v>
      </c>
      <c r="B13" s="8" t="s">
        <v>253</v>
      </c>
    </row>
    <row r="14" spans="1:6" x14ac:dyDescent="0.25">
      <c r="A14" s="8">
        <v>11</v>
      </c>
      <c r="B14" s="8" t="s">
        <v>253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:XFD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256</v>
      </c>
    </row>
    <row r="5" spans="1:6" x14ac:dyDescent="0.25">
      <c r="A5">
        <v>2</v>
      </c>
      <c r="B5" s="9" t="s">
        <v>256</v>
      </c>
    </row>
    <row r="6" spans="1:6" x14ac:dyDescent="0.25">
      <c r="A6" s="9">
        <v>3</v>
      </c>
      <c r="B6" s="9" t="s">
        <v>256</v>
      </c>
    </row>
    <row r="7" spans="1:6" x14ac:dyDescent="0.25">
      <c r="A7" s="9">
        <v>4</v>
      </c>
      <c r="B7" s="9" t="s">
        <v>256</v>
      </c>
    </row>
    <row r="8" spans="1:6" x14ac:dyDescent="0.25">
      <c r="A8" s="9">
        <v>5</v>
      </c>
      <c r="B8" s="9" t="s">
        <v>256</v>
      </c>
    </row>
    <row r="9" spans="1:6" x14ac:dyDescent="0.25">
      <c r="A9" s="9">
        <v>6</v>
      </c>
      <c r="B9" s="9" t="s">
        <v>256</v>
      </c>
    </row>
    <row r="10" spans="1:6" x14ac:dyDescent="0.25">
      <c r="A10" s="9">
        <v>7</v>
      </c>
      <c r="B10" s="9" t="s">
        <v>256</v>
      </c>
    </row>
    <row r="11" spans="1:6" x14ac:dyDescent="0.25">
      <c r="A11" s="9">
        <v>8</v>
      </c>
      <c r="B11" s="9" t="s">
        <v>256</v>
      </c>
    </row>
    <row r="12" spans="1:6" x14ac:dyDescent="0.25">
      <c r="A12" s="9">
        <v>9</v>
      </c>
      <c r="B12" s="9" t="s">
        <v>256</v>
      </c>
    </row>
    <row r="13" spans="1:6" x14ac:dyDescent="0.25">
      <c r="A13" s="9">
        <v>10</v>
      </c>
      <c r="B13" s="9" t="s">
        <v>256</v>
      </c>
    </row>
    <row r="14" spans="1:6" x14ac:dyDescent="0.25">
      <c r="A14" s="9">
        <v>11</v>
      </c>
      <c r="B14" s="9" t="s">
        <v>256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253</v>
      </c>
    </row>
    <row r="5" spans="1:3" x14ac:dyDescent="0.25">
      <c r="A5">
        <v>2</v>
      </c>
      <c r="B5" s="9" t="s">
        <v>253</v>
      </c>
    </row>
    <row r="6" spans="1:3" x14ac:dyDescent="0.25">
      <c r="A6" s="9">
        <v>3</v>
      </c>
      <c r="B6" s="9" t="s">
        <v>253</v>
      </c>
    </row>
    <row r="7" spans="1:3" x14ac:dyDescent="0.25">
      <c r="A7" s="9">
        <v>4</v>
      </c>
      <c r="B7" s="9" t="s">
        <v>253</v>
      </c>
    </row>
    <row r="8" spans="1:3" x14ac:dyDescent="0.25">
      <c r="A8" s="9">
        <v>5</v>
      </c>
      <c r="B8" s="9" t="s">
        <v>253</v>
      </c>
    </row>
    <row r="9" spans="1:3" x14ac:dyDescent="0.25">
      <c r="A9" s="9">
        <v>6</v>
      </c>
      <c r="B9" s="9" t="s">
        <v>253</v>
      </c>
    </row>
    <row r="10" spans="1:3" x14ac:dyDescent="0.25">
      <c r="A10" s="9">
        <v>7</v>
      </c>
      <c r="B10" s="9" t="s">
        <v>253</v>
      </c>
    </row>
    <row r="11" spans="1:3" x14ac:dyDescent="0.25">
      <c r="A11" s="9">
        <v>8</v>
      </c>
      <c r="B11" s="9" t="s">
        <v>253</v>
      </c>
    </row>
    <row r="12" spans="1:3" x14ac:dyDescent="0.25">
      <c r="A12" s="9">
        <v>9</v>
      </c>
      <c r="B12" s="9" t="s">
        <v>253</v>
      </c>
    </row>
    <row r="13" spans="1:3" x14ac:dyDescent="0.25">
      <c r="A13" s="9">
        <v>10</v>
      </c>
      <c r="B13" s="9" t="s">
        <v>253</v>
      </c>
    </row>
    <row r="14" spans="1:3" x14ac:dyDescent="0.25">
      <c r="A14" s="9">
        <v>11</v>
      </c>
      <c r="B14" s="9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253</v>
      </c>
      <c r="C4">
        <v>0</v>
      </c>
      <c r="D4" s="16">
        <v>0</v>
      </c>
      <c r="E4" t="s">
        <v>216</v>
      </c>
      <c r="F4" t="s">
        <v>255</v>
      </c>
    </row>
    <row r="5" spans="1:6" x14ac:dyDescent="0.25">
      <c r="A5">
        <v>2</v>
      </c>
      <c r="B5" s="7" t="s">
        <v>253</v>
      </c>
      <c r="C5">
        <v>0</v>
      </c>
      <c r="D5">
        <v>0</v>
      </c>
      <c r="E5" s="14" t="s">
        <v>216</v>
      </c>
      <c r="F5" s="14" t="s">
        <v>255</v>
      </c>
    </row>
    <row r="6" spans="1:6" x14ac:dyDescent="0.25">
      <c r="A6" s="7">
        <v>3</v>
      </c>
      <c r="B6" s="7" t="s">
        <v>253</v>
      </c>
      <c r="C6" s="14">
        <v>542</v>
      </c>
      <c r="D6" s="14">
        <v>531.6</v>
      </c>
      <c r="E6" s="14" t="s">
        <v>216</v>
      </c>
      <c r="F6" s="14" t="s">
        <v>255</v>
      </c>
    </row>
    <row r="7" spans="1:6" x14ac:dyDescent="0.25">
      <c r="A7" s="7">
        <v>4</v>
      </c>
      <c r="B7" s="7" t="s">
        <v>253</v>
      </c>
      <c r="C7" s="14">
        <v>0</v>
      </c>
      <c r="D7" s="14">
        <v>0</v>
      </c>
      <c r="E7" s="14" t="s">
        <v>216</v>
      </c>
      <c r="F7" s="14" t="s">
        <v>255</v>
      </c>
    </row>
    <row r="8" spans="1:6" x14ac:dyDescent="0.25">
      <c r="A8" s="7">
        <v>5</v>
      </c>
      <c r="B8" s="7" t="s">
        <v>253</v>
      </c>
      <c r="C8" s="14">
        <v>0</v>
      </c>
      <c r="D8" s="14">
        <v>0</v>
      </c>
      <c r="E8" s="14" t="s">
        <v>216</v>
      </c>
      <c r="F8" s="14" t="s">
        <v>255</v>
      </c>
    </row>
    <row r="9" spans="1:6" x14ac:dyDescent="0.25">
      <c r="A9" s="7">
        <v>6</v>
      </c>
      <c r="B9" s="7" t="s">
        <v>253</v>
      </c>
      <c r="C9" s="14">
        <v>0</v>
      </c>
      <c r="D9" s="14">
        <v>0</v>
      </c>
      <c r="E9" s="14" t="s">
        <v>216</v>
      </c>
      <c r="F9" s="14" t="s">
        <v>255</v>
      </c>
    </row>
    <row r="10" spans="1:6" x14ac:dyDescent="0.25">
      <c r="A10" s="7">
        <v>7</v>
      </c>
      <c r="B10" s="7" t="s">
        <v>253</v>
      </c>
      <c r="C10" s="14">
        <v>0</v>
      </c>
      <c r="D10" s="14">
        <v>0</v>
      </c>
      <c r="E10" s="14" t="s">
        <v>216</v>
      </c>
      <c r="F10" s="14" t="s">
        <v>255</v>
      </c>
    </row>
    <row r="11" spans="1:6" x14ac:dyDescent="0.25">
      <c r="A11" s="7">
        <v>8</v>
      </c>
      <c r="B11" s="7" t="s">
        <v>253</v>
      </c>
      <c r="C11" s="14">
        <v>0</v>
      </c>
      <c r="D11" s="14">
        <v>0</v>
      </c>
      <c r="E11" s="14" t="s">
        <v>216</v>
      </c>
      <c r="F11" s="14" t="s">
        <v>255</v>
      </c>
    </row>
    <row r="12" spans="1:6" x14ac:dyDescent="0.25">
      <c r="A12" s="7">
        <v>9</v>
      </c>
      <c r="B12" s="7" t="s">
        <v>253</v>
      </c>
      <c r="C12" s="14">
        <v>0</v>
      </c>
      <c r="D12" s="14">
        <v>0</v>
      </c>
      <c r="E12" s="14" t="s">
        <v>216</v>
      </c>
      <c r="F12" s="14" t="s">
        <v>255</v>
      </c>
    </row>
    <row r="13" spans="1:6" x14ac:dyDescent="0.25">
      <c r="A13" s="7">
        <v>10</v>
      </c>
      <c r="B13" s="7" t="s">
        <v>253</v>
      </c>
      <c r="C13" s="14">
        <v>0</v>
      </c>
      <c r="D13" s="14">
        <v>0</v>
      </c>
      <c r="E13" s="14" t="s">
        <v>216</v>
      </c>
      <c r="F13" s="14" t="s">
        <v>255</v>
      </c>
    </row>
    <row r="14" spans="1:6" x14ac:dyDescent="0.25">
      <c r="A14" s="7">
        <v>11</v>
      </c>
      <c r="B14" s="7" t="s">
        <v>253</v>
      </c>
      <c r="C14" s="14">
        <v>0</v>
      </c>
      <c r="D14" s="14">
        <v>0</v>
      </c>
      <c r="E14" s="14" t="s">
        <v>216</v>
      </c>
      <c r="F14" s="14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253</v>
      </c>
    </row>
    <row r="5" spans="1:3" x14ac:dyDescent="0.25">
      <c r="A5">
        <v>2</v>
      </c>
      <c r="B5" s="6" t="s">
        <v>253</v>
      </c>
    </row>
    <row r="6" spans="1:3" x14ac:dyDescent="0.25">
      <c r="A6" s="6">
        <v>3</v>
      </c>
      <c r="B6" s="6" t="s">
        <v>253</v>
      </c>
    </row>
    <row r="7" spans="1:3" x14ac:dyDescent="0.25">
      <c r="A7" s="6">
        <v>4</v>
      </c>
      <c r="B7" s="6" t="s">
        <v>253</v>
      </c>
    </row>
    <row r="8" spans="1:3" x14ac:dyDescent="0.25">
      <c r="A8" s="6">
        <v>5</v>
      </c>
      <c r="B8" s="6" t="s">
        <v>253</v>
      </c>
    </row>
    <row r="9" spans="1:3" x14ac:dyDescent="0.25">
      <c r="A9" s="6">
        <v>6</v>
      </c>
      <c r="B9" s="6" t="s">
        <v>253</v>
      </c>
    </row>
    <row r="10" spans="1:3" x14ac:dyDescent="0.25">
      <c r="A10" s="6">
        <v>7</v>
      </c>
      <c r="B10" s="6" t="s">
        <v>253</v>
      </c>
    </row>
    <row r="11" spans="1:3" x14ac:dyDescent="0.25">
      <c r="A11" s="6">
        <v>8</v>
      </c>
      <c r="B11" s="6" t="s">
        <v>253</v>
      </c>
    </row>
    <row r="12" spans="1:3" x14ac:dyDescent="0.25">
      <c r="A12" s="6">
        <v>9</v>
      </c>
      <c r="B12" s="6" t="s">
        <v>253</v>
      </c>
    </row>
    <row r="13" spans="1:3" x14ac:dyDescent="0.25">
      <c r="A13" s="6">
        <v>10</v>
      </c>
      <c r="B13" s="6" t="s">
        <v>253</v>
      </c>
    </row>
    <row r="14" spans="1:3" x14ac:dyDescent="0.25">
      <c r="A14" s="6">
        <v>11</v>
      </c>
      <c r="B14" s="6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>
        <v>1</v>
      </c>
      <c r="B4" s="8" t="s">
        <v>254</v>
      </c>
      <c r="C4" s="17">
        <f>16150.05*2</f>
        <v>32300.1</v>
      </c>
      <c r="D4" s="4">
        <f>12807.42*2</f>
        <v>25614.84</v>
      </c>
      <c r="E4" s="3" t="s">
        <v>216</v>
      </c>
      <c r="F4" s="8" t="s">
        <v>255</v>
      </c>
      <c r="G4" s="11"/>
    </row>
    <row r="5" spans="1:7" x14ac:dyDescent="0.25">
      <c r="A5" s="8">
        <v>2</v>
      </c>
      <c r="B5" s="8" t="s">
        <v>254</v>
      </c>
      <c r="C5" s="17">
        <f>8149.95*2</f>
        <v>16299.9</v>
      </c>
      <c r="D5" s="4">
        <f>6854.84*2</f>
        <v>13709.68</v>
      </c>
      <c r="E5" s="3" t="s">
        <v>216</v>
      </c>
      <c r="F5" s="8" t="s">
        <v>255</v>
      </c>
      <c r="G5" s="11"/>
    </row>
    <row r="6" spans="1:7" x14ac:dyDescent="0.25">
      <c r="A6" s="8">
        <v>3</v>
      </c>
      <c r="B6" s="8" t="s">
        <v>254</v>
      </c>
      <c r="C6" s="17">
        <f>6649.95*2</f>
        <v>13299.9</v>
      </c>
      <c r="D6" s="4">
        <f>5727.28*2</f>
        <v>11454.56</v>
      </c>
      <c r="E6" s="3" t="s">
        <v>216</v>
      </c>
      <c r="F6" s="8" t="s">
        <v>255</v>
      </c>
      <c r="G6" s="11"/>
    </row>
    <row r="7" spans="1:7" x14ac:dyDescent="0.25">
      <c r="A7" s="8">
        <v>4</v>
      </c>
      <c r="B7" s="8" t="s">
        <v>254</v>
      </c>
      <c r="C7" s="17">
        <f>16150.05*2</f>
        <v>32300.1</v>
      </c>
      <c r="D7" s="4">
        <f>11911.65*2</f>
        <v>23823.3</v>
      </c>
      <c r="E7" s="3" t="s">
        <v>216</v>
      </c>
      <c r="F7" s="8" t="s">
        <v>255</v>
      </c>
      <c r="G7" s="11"/>
    </row>
    <row r="8" spans="1:7" x14ac:dyDescent="0.25">
      <c r="A8" s="8">
        <v>5</v>
      </c>
      <c r="B8" s="8" t="s">
        <v>254</v>
      </c>
      <c r="C8" s="17">
        <f>16150.05*2</f>
        <v>32300.1</v>
      </c>
      <c r="D8" s="4">
        <f>12807.42*2</f>
        <v>25614.84</v>
      </c>
      <c r="E8" s="3" t="s">
        <v>216</v>
      </c>
      <c r="F8" s="8" t="s">
        <v>255</v>
      </c>
      <c r="G8" s="11"/>
    </row>
    <row r="9" spans="1:7" x14ac:dyDescent="0.25">
      <c r="A9" s="8">
        <v>6</v>
      </c>
      <c r="B9" s="8" t="s">
        <v>254</v>
      </c>
      <c r="C9" s="17">
        <f>6649.95*2</f>
        <v>13299.9</v>
      </c>
      <c r="D9" s="4">
        <f>4306.12*2</f>
        <v>8612.24</v>
      </c>
      <c r="E9" s="3" t="s">
        <v>216</v>
      </c>
      <c r="F9" s="8" t="s">
        <v>255</v>
      </c>
      <c r="G9" s="11"/>
    </row>
    <row r="10" spans="1:7" x14ac:dyDescent="0.25">
      <c r="A10" s="8">
        <v>7</v>
      </c>
      <c r="B10" s="8" t="s">
        <v>254</v>
      </c>
      <c r="C10" s="17">
        <f>8749.95*2</f>
        <v>17499.900000000001</v>
      </c>
      <c r="D10" s="4">
        <f>7305.86*2</f>
        <v>14611.72</v>
      </c>
      <c r="E10" s="3" t="s">
        <v>216</v>
      </c>
      <c r="F10" s="8" t="s">
        <v>255</v>
      </c>
      <c r="G10" s="11"/>
    </row>
    <row r="11" spans="1:7" x14ac:dyDescent="0.25">
      <c r="A11" s="8">
        <v>8</v>
      </c>
      <c r="B11" s="8" t="s">
        <v>254</v>
      </c>
      <c r="C11" s="17">
        <f>8749.95*2</f>
        <v>17499.900000000001</v>
      </c>
      <c r="D11" s="4">
        <f>4425.34*2</f>
        <v>8850.68</v>
      </c>
      <c r="E11" s="3" t="s">
        <v>216</v>
      </c>
      <c r="F11" s="8" t="s">
        <v>255</v>
      </c>
      <c r="G11" s="11"/>
    </row>
    <row r="12" spans="1:7" x14ac:dyDescent="0.25">
      <c r="A12" s="8">
        <v>9</v>
      </c>
      <c r="B12" s="8" t="s">
        <v>254</v>
      </c>
      <c r="C12" s="17">
        <f>543.33*15*2</f>
        <v>16299.900000000001</v>
      </c>
      <c r="D12" s="4">
        <f>6854.84*2</f>
        <v>13709.68</v>
      </c>
      <c r="E12" s="3" t="s">
        <v>216</v>
      </c>
      <c r="F12" s="8" t="s">
        <v>255</v>
      </c>
      <c r="G12" s="11"/>
    </row>
    <row r="13" spans="1:7" x14ac:dyDescent="0.25">
      <c r="A13" s="8">
        <v>10</v>
      </c>
      <c r="B13" s="8" t="s">
        <v>254</v>
      </c>
      <c r="C13" s="17">
        <f>16150.05*2</f>
        <v>32300.1</v>
      </c>
      <c r="D13" s="4">
        <f>12807.42*2</f>
        <v>25614.84</v>
      </c>
      <c r="E13" s="3" t="s">
        <v>216</v>
      </c>
      <c r="F13" s="8" t="s">
        <v>255</v>
      </c>
      <c r="G13" s="11"/>
    </row>
    <row r="14" spans="1:7" s="4" customFormat="1" x14ac:dyDescent="0.25">
      <c r="A14" s="4">
        <v>11</v>
      </c>
      <c r="B14" s="4" t="s">
        <v>254</v>
      </c>
      <c r="C14" s="17">
        <f>1779.8*30</f>
        <v>53394</v>
      </c>
      <c r="D14" s="4">
        <f>20137.98*2</f>
        <v>40275.96</v>
      </c>
      <c r="E14" s="4" t="s">
        <v>216</v>
      </c>
      <c r="F14" s="4" t="s">
        <v>255</v>
      </c>
    </row>
  </sheetData>
  <sortState ref="A4:H15">
    <sortCondition ref="A4:A1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253</v>
      </c>
    </row>
    <row r="5" spans="1:6" x14ac:dyDescent="0.25">
      <c r="A5">
        <v>2</v>
      </c>
      <c r="B5" s="8" t="s">
        <v>253</v>
      </c>
    </row>
    <row r="6" spans="1:6" x14ac:dyDescent="0.25">
      <c r="A6" s="8">
        <v>3</v>
      </c>
      <c r="B6" s="8" t="s">
        <v>253</v>
      </c>
    </row>
    <row r="7" spans="1:6" x14ac:dyDescent="0.25">
      <c r="A7" s="8">
        <v>4</v>
      </c>
      <c r="B7" s="8" t="s">
        <v>253</v>
      </c>
    </row>
    <row r="8" spans="1:6" x14ac:dyDescent="0.25">
      <c r="A8" s="8">
        <v>5</v>
      </c>
      <c r="B8" s="8" t="s">
        <v>253</v>
      </c>
    </row>
    <row r="9" spans="1:6" x14ac:dyDescent="0.25">
      <c r="A9" s="8">
        <v>6</v>
      </c>
      <c r="B9" s="8" t="s">
        <v>253</v>
      </c>
    </row>
    <row r="10" spans="1:6" x14ac:dyDescent="0.25">
      <c r="A10" s="8">
        <v>7</v>
      </c>
      <c r="B10" s="8" t="s">
        <v>253</v>
      </c>
    </row>
    <row r="11" spans="1:6" x14ac:dyDescent="0.25">
      <c r="A11" s="8">
        <v>8</v>
      </c>
      <c r="B11" s="8" t="s">
        <v>253</v>
      </c>
    </row>
    <row r="12" spans="1:6" x14ac:dyDescent="0.25">
      <c r="A12" s="8">
        <v>9</v>
      </c>
      <c r="B12" s="8" t="s">
        <v>253</v>
      </c>
    </row>
    <row r="13" spans="1:6" x14ac:dyDescent="0.25">
      <c r="A13" s="8">
        <v>10</v>
      </c>
      <c r="B13" s="8" t="s">
        <v>253</v>
      </c>
    </row>
    <row r="14" spans="1:6" x14ac:dyDescent="0.25">
      <c r="A14" s="8">
        <v>11</v>
      </c>
      <c r="B14" s="8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216</v>
      </c>
      <c r="F4" s="15" t="s">
        <v>272</v>
      </c>
    </row>
    <row r="5" spans="1:6" x14ac:dyDescent="0.25">
      <c r="A5">
        <v>2</v>
      </c>
      <c r="B5" s="14" t="s">
        <v>253</v>
      </c>
      <c r="C5" s="18">
        <v>0</v>
      </c>
      <c r="D5">
        <v>0</v>
      </c>
      <c r="E5" s="14" t="s">
        <v>216</v>
      </c>
      <c r="F5" s="15" t="s">
        <v>272</v>
      </c>
    </row>
    <row r="6" spans="1:6" x14ac:dyDescent="0.25">
      <c r="A6" s="8">
        <v>3</v>
      </c>
      <c r="B6" s="14" t="s">
        <v>253</v>
      </c>
      <c r="C6" s="18">
        <v>0</v>
      </c>
      <c r="D6" s="14">
        <v>0</v>
      </c>
      <c r="E6" s="14" t="s">
        <v>216</v>
      </c>
      <c r="F6" s="15" t="s">
        <v>272</v>
      </c>
    </row>
    <row r="7" spans="1:6" x14ac:dyDescent="0.25">
      <c r="A7" s="8">
        <v>4</v>
      </c>
      <c r="B7" s="14" t="s">
        <v>253</v>
      </c>
      <c r="C7" s="18">
        <v>0</v>
      </c>
      <c r="D7" s="14">
        <v>0</v>
      </c>
      <c r="E7" s="14" t="s">
        <v>216</v>
      </c>
      <c r="F7" s="15" t="s">
        <v>272</v>
      </c>
    </row>
    <row r="8" spans="1:6" x14ac:dyDescent="0.25">
      <c r="A8" s="8">
        <v>5</v>
      </c>
      <c r="B8" s="14" t="s">
        <v>253</v>
      </c>
      <c r="C8" s="18">
        <v>0</v>
      </c>
      <c r="D8" s="14">
        <v>0</v>
      </c>
      <c r="E8" s="14" t="s">
        <v>216</v>
      </c>
      <c r="F8" s="15" t="s">
        <v>272</v>
      </c>
    </row>
    <row r="9" spans="1:6" x14ac:dyDescent="0.25">
      <c r="A9" s="8">
        <v>6</v>
      </c>
      <c r="B9" s="14" t="s">
        <v>253</v>
      </c>
      <c r="C9" s="18">
        <v>0</v>
      </c>
      <c r="D9" s="14">
        <v>0</v>
      </c>
      <c r="E9" s="14" t="s">
        <v>216</v>
      </c>
      <c r="F9" s="15" t="s">
        <v>272</v>
      </c>
    </row>
    <row r="10" spans="1:6" x14ac:dyDescent="0.25">
      <c r="A10" s="8">
        <v>7</v>
      </c>
      <c r="B10" s="14" t="s">
        <v>253</v>
      </c>
      <c r="C10" s="18">
        <v>0</v>
      </c>
      <c r="D10" s="14">
        <v>0</v>
      </c>
      <c r="E10" s="14" t="s">
        <v>216</v>
      </c>
      <c r="F10" s="15" t="s">
        <v>272</v>
      </c>
    </row>
    <row r="11" spans="1:6" x14ac:dyDescent="0.25">
      <c r="A11" s="8">
        <v>8</v>
      </c>
      <c r="B11" s="14" t="s">
        <v>253</v>
      </c>
      <c r="C11" s="18">
        <v>0</v>
      </c>
      <c r="D11" s="14">
        <v>0</v>
      </c>
      <c r="E11" s="14" t="s">
        <v>216</v>
      </c>
      <c r="F11" s="15" t="s">
        <v>272</v>
      </c>
    </row>
    <row r="12" spans="1:6" x14ac:dyDescent="0.25">
      <c r="A12" s="8">
        <v>9</v>
      </c>
      <c r="B12" s="14" t="s">
        <v>253</v>
      </c>
      <c r="C12" s="18">
        <v>0</v>
      </c>
      <c r="D12" s="14">
        <v>0</v>
      </c>
      <c r="E12" s="14" t="s">
        <v>216</v>
      </c>
      <c r="F12" s="15" t="s">
        <v>272</v>
      </c>
    </row>
    <row r="13" spans="1:6" x14ac:dyDescent="0.25">
      <c r="A13" s="8">
        <v>10</v>
      </c>
      <c r="B13" s="14" t="s">
        <v>253</v>
      </c>
      <c r="C13" s="18">
        <v>0</v>
      </c>
      <c r="D13" s="14">
        <v>0</v>
      </c>
      <c r="E13" s="14" t="s">
        <v>216</v>
      </c>
      <c r="F13" s="15" t="s">
        <v>272</v>
      </c>
    </row>
    <row r="14" spans="1:6" x14ac:dyDescent="0.25">
      <c r="A14" s="8">
        <v>11</v>
      </c>
      <c r="B14" s="14" t="s">
        <v>253</v>
      </c>
      <c r="C14" s="18">
        <v>0</v>
      </c>
      <c r="D14" s="14">
        <v>0</v>
      </c>
      <c r="E14" s="14" t="s">
        <v>216</v>
      </c>
      <c r="F14" s="15" t="s">
        <v>272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9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9" x14ac:dyDescent="0.25">
      <c r="A4">
        <v>1</v>
      </c>
      <c r="B4" t="s">
        <v>268</v>
      </c>
      <c r="C4" s="12">
        <v>0</v>
      </c>
      <c r="D4" s="18">
        <v>0</v>
      </c>
      <c r="E4" t="s">
        <v>216</v>
      </c>
      <c r="F4" t="s">
        <v>271</v>
      </c>
      <c r="G4" s="4"/>
      <c r="H4" s="4"/>
      <c r="I4" s="4"/>
    </row>
    <row r="5" spans="1:9" x14ac:dyDescent="0.25">
      <c r="A5">
        <v>2</v>
      </c>
      <c r="B5" s="13" t="s">
        <v>268</v>
      </c>
      <c r="C5" s="12">
        <v>0</v>
      </c>
      <c r="D5" s="14">
        <v>0</v>
      </c>
      <c r="E5" s="14" t="s">
        <v>216</v>
      </c>
      <c r="F5" s="12" t="s">
        <v>272</v>
      </c>
      <c r="G5" s="3"/>
      <c r="H5" s="3"/>
      <c r="I5" s="3"/>
    </row>
    <row r="6" spans="1:9" x14ac:dyDescent="0.25">
      <c r="A6" s="8">
        <v>3</v>
      </c>
      <c r="B6" s="13" t="s">
        <v>268</v>
      </c>
      <c r="C6" s="14">
        <v>0</v>
      </c>
      <c r="D6" s="14">
        <v>0</v>
      </c>
      <c r="E6" s="14" t="s">
        <v>216</v>
      </c>
      <c r="F6" s="14" t="s">
        <v>272</v>
      </c>
      <c r="G6" s="3"/>
      <c r="H6" s="3"/>
      <c r="I6" s="3"/>
    </row>
    <row r="7" spans="1:9" x14ac:dyDescent="0.25">
      <c r="A7" s="8">
        <v>4</v>
      </c>
      <c r="B7" s="13" t="s">
        <v>268</v>
      </c>
      <c r="C7" s="14">
        <v>0</v>
      </c>
      <c r="D7" s="14">
        <v>0</v>
      </c>
      <c r="E7" s="14" t="s">
        <v>216</v>
      </c>
      <c r="F7" s="14" t="s">
        <v>272</v>
      </c>
      <c r="G7" s="3"/>
      <c r="H7" s="3"/>
      <c r="I7" s="3"/>
    </row>
    <row r="8" spans="1:9" x14ac:dyDescent="0.25">
      <c r="A8" s="8">
        <v>5</v>
      </c>
      <c r="B8" s="13" t="s">
        <v>268</v>
      </c>
      <c r="C8" s="14">
        <v>0</v>
      </c>
      <c r="D8" s="14">
        <v>0</v>
      </c>
      <c r="E8" s="14" t="s">
        <v>216</v>
      </c>
      <c r="F8" s="14" t="s">
        <v>272</v>
      </c>
      <c r="G8" s="3"/>
      <c r="H8" s="3"/>
      <c r="I8" s="3"/>
    </row>
    <row r="9" spans="1:9" x14ac:dyDescent="0.25">
      <c r="A9" s="8">
        <v>6</v>
      </c>
      <c r="B9" s="13" t="s">
        <v>268</v>
      </c>
      <c r="C9" s="14">
        <v>0</v>
      </c>
      <c r="D9" s="14">
        <v>0</v>
      </c>
      <c r="E9" s="14" t="s">
        <v>216</v>
      </c>
      <c r="F9" s="14" t="s">
        <v>272</v>
      </c>
      <c r="G9" s="3"/>
      <c r="H9" s="3"/>
      <c r="I9" s="3"/>
    </row>
    <row r="10" spans="1:9" x14ac:dyDescent="0.25">
      <c r="A10" s="8">
        <v>7</v>
      </c>
      <c r="B10" s="13" t="s">
        <v>268</v>
      </c>
      <c r="C10" s="14">
        <v>0</v>
      </c>
      <c r="D10" s="14">
        <v>0</v>
      </c>
      <c r="E10" s="14" t="s">
        <v>216</v>
      </c>
      <c r="F10" s="14" t="s">
        <v>272</v>
      </c>
      <c r="G10" s="3"/>
      <c r="H10" s="3"/>
      <c r="I10" s="3"/>
    </row>
    <row r="11" spans="1:9" x14ac:dyDescent="0.25">
      <c r="A11" s="8">
        <v>8</v>
      </c>
      <c r="B11" s="13" t="s">
        <v>268</v>
      </c>
      <c r="C11" s="14">
        <v>0</v>
      </c>
      <c r="D11" s="14">
        <v>0</v>
      </c>
      <c r="E11" s="14" t="s">
        <v>216</v>
      </c>
      <c r="F11" s="14" t="s">
        <v>272</v>
      </c>
      <c r="G11" s="3"/>
      <c r="H11" s="3"/>
      <c r="I11" s="3"/>
    </row>
    <row r="12" spans="1:9" x14ac:dyDescent="0.25">
      <c r="A12" s="8">
        <v>9</v>
      </c>
      <c r="B12" s="13" t="s">
        <v>268</v>
      </c>
      <c r="C12" s="14">
        <v>0</v>
      </c>
      <c r="D12" s="14">
        <v>0</v>
      </c>
      <c r="E12" s="14" t="s">
        <v>216</v>
      </c>
      <c r="F12" s="14" t="s">
        <v>272</v>
      </c>
      <c r="G12" s="3"/>
      <c r="H12" s="3"/>
      <c r="I12" s="3"/>
    </row>
    <row r="13" spans="1:9" x14ac:dyDescent="0.25">
      <c r="A13" s="8">
        <v>10</v>
      </c>
      <c r="B13" s="13" t="s">
        <v>268</v>
      </c>
      <c r="C13" s="14">
        <v>0</v>
      </c>
      <c r="D13" s="14">
        <v>0</v>
      </c>
      <c r="E13" s="14" t="s">
        <v>216</v>
      </c>
      <c r="F13" s="14" t="s">
        <v>272</v>
      </c>
      <c r="G13" s="3"/>
      <c r="H13" s="3"/>
      <c r="I13" s="3"/>
    </row>
    <row r="14" spans="1:9" x14ac:dyDescent="0.25">
      <c r="A14" s="8">
        <v>11</v>
      </c>
      <c r="B14" s="13" t="s">
        <v>268</v>
      </c>
      <c r="C14" s="14">
        <v>0</v>
      </c>
      <c r="D14" s="14">
        <v>0</v>
      </c>
      <c r="E14" s="14" t="s">
        <v>216</v>
      </c>
      <c r="F14" s="14" t="s">
        <v>272</v>
      </c>
      <c r="G14" s="3"/>
      <c r="H14" s="3"/>
      <c r="I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cp:lastPrinted>2022-10-12T20:32:23Z</cp:lastPrinted>
  <dcterms:created xsi:type="dcterms:W3CDTF">2021-04-13T15:06:03Z</dcterms:created>
  <dcterms:modified xsi:type="dcterms:W3CDTF">2022-10-18T15:10:05Z</dcterms:modified>
</cp:coreProperties>
</file>